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5270" windowHeight="4545" activeTab="1"/>
  </bookViews>
  <sheets>
    <sheet name="Bieu I.1" sheetId="6" r:id="rId1"/>
    <sheet name="Bieu I.2" sheetId="1" r:id="rId2"/>
    <sheet name="Sheet1" sheetId="7" r:id="rId3"/>
  </sheets>
  <definedNames>
    <definedName name="_1">#REF!</definedName>
    <definedName name="_1000A01">#N/A</definedName>
    <definedName name="_2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ll_Item">#REF!</definedName>
    <definedName name="ALPIN">#N/A</definedName>
    <definedName name="ALPJYOU">#N/A</definedName>
    <definedName name="ALPTOI">#N/A</definedName>
    <definedName name="bangchu">#REF!</definedName>
    <definedName name="BB">#REF!</definedName>
    <definedName name="bengam">#REF!</definedName>
    <definedName name="benuoc">#REF!</definedName>
    <definedName name="BOQ">#REF!</definedName>
    <definedName name="bot">#REF!</definedName>
    <definedName name="BVCISUMMARY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c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m">#REF!</definedName>
    <definedName name="danducsan">#REF!</definedName>
    <definedName name="_xlnm.Database">#REF!</definedName>
    <definedName name="di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 localSheetId="1">{"Cap phoi Cat vang.xls","Sheet1"}</definedName>
    <definedName name="Document_array">{"Cap phoi Cat vang.xls","Sheet1"}</definedName>
    <definedName name="DSUMDATA">#REF!</definedName>
    <definedName name="dt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ACTOR">#REF!</definedName>
    <definedName name="fasdf">{"Cap phoi Cat vang.xls","Sheet1"}</definedName>
    <definedName name="fgsdfg" hidden="1">{"'Sheet1'!$L$16"}</definedName>
    <definedName name="gao">#REF!</definedName>
    <definedName name="ggfsd" hidden="1">{"'Sheet1'!$L$16"}</definedName>
    <definedName name="HOME_MANP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lanhto">#REF!</definedName>
    <definedName name="MAJ_CON_EQP">#REF!</definedName>
    <definedName name="malt">#REF!</definedName>
    <definedName name="MG_A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panen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 localSheetId="1">'Bieu I.2'!$7:$9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CH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enck">#REF!</definedName>
    <definedName name="than">#REF!</definedName>
    <definedName name="thang">#REF!</definedName>
    <definedName name="thanhtien">#REF!</definedName>
    <definedName name="thepban">#REF!</definedName>
    <definedName name="thetichck">#REF!</definedName>
    <definedName name="THI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TAN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DE2">#REF!</definedName>
    <definedName name="VARIINST">#REF!</definedName>
    <definedName name="VARIPURC">#REF!</definedName>
    <definedName name="VKTTDMT" localSheetId="1" hidden="1">{"'Sheet1'!$L$16"}</definedName>
    <definedName name="VKTTDMT" hidden="1">{"'Sheet1'!$L$16"}</definedName>
    <definedName name="W">#REF!</definedName>
    <definedName name="X">#REF!</definedName>
    <definedName name="ZYX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6" l="1"/>
  <c r="K12" i="1" l="1"/>
  <c r="AE12" i="1"/>
  <c r="C48" i="6" l="1"/>
  <c r="C46" i="6" l="1"/>
  <c r="C47" i="6"/>
  <c r="C45" i="6"/>
</calcChain>
</file>

<file path=xl/sharedStrings.xml><?xml version="1.0" encoding="utf-8"?>
<sst xmlns="http://schemas.openxmlformats.org/spreadsheetml/2006/main" count="132" uniqueCount="93">
  <si>
    <t>STT</t>
  </si>
  <si>
    <t>Tên KCN</t>
  </si>
  <si>
    <t>Ghi chú</t>
  </si>
  <si>
    <t>Tổng lao động</t>
  </si>
  <si>
    <t>I</t>
  </si>
  <si>
    <t>Tổng số</t>
  </si>
  <si>
    <t>Số dự án đang SXKD</t>
  </si>
  <si>
    <t>Diện tích (ha)</t>
  </si>
  <si>
    <t>Lao động (người)</t>
  </si>
  <si>
    <t>Nam</t>
  </si>
  <si>
    <t>Nữ</t>
  </si>
  <si>
    <t>Trong nước</t>
  </si>
  <si>
    <t>Nước ngoài</t>
  </si>
  <si>
    <t>Giới tính</t>
  </si>
  <si>
    <t>Đất tự nhiên</t>
  </si>
  <si>
    <t>Chỉ tiêu</t>
  </si>
  <si>
    <t>tr. USD</t>
  </si>
  <si>
    <t>Công trình xử lý nước thải tập trung</t>
  </si>
  <si>
    <t>Công suất (m3/ngày đêm)</t>
  </si>
  <si>
    <t>Số dự án đang XDCB</t>
  </si>
  <si>
    <t>Quốc tịch</t>
  </si>
  <si>
    <t>Tình trạng:
(Chưa xây dựng/Đang xây dựng/
Đang hoạt động)</t>
  </si>
  <si>
    <t>Đất công nghiệp</t>
  </si>
  <si>
    <t>tỷ VNĐ</t>
  </si>
  <si>
    <t>Đất đã GPMB</t>
  </si>
  <si>
    <t>Tổng số dự án</t>
  </si>
  <si>
    <t>Quốc tịch chủ đầu tư</t>
  </si>
  <si>
    <t>Biểu I.1. Tình hình xây dựng và phát triển khu công nghiệp trong kỳ báo cáo</t>
  </si>
  <si>
    <t>I. Tình hình phát triển KCN trong kỳ báo cáo</t>
  </si>
  <si>
    <t>- Số KCN được phê duyệt chủ trương đầu tư/thành lập</t>
  </si>
  <si>
    <t>- Số KCN thu hồi chủ trương đầu tư</t>
  </si>
  <si>
    <t>- Số KCN mở rộng</t>
  </si>
  <si>
    <t>- Số KCN điều chỉnh giảm diện tích</t>
  </si>
  <si>
    <t>1. Tình hình cấp mới đầu tư</t>
  </si>
  <si>
    <t>- Số dự án đầu tư cấp mới</t>
  </si>
  <si>
    <t>IV. Tình hình sản xuất kinh doanh của các dự án đầu tư tại các KCN trong kỳ báo cáo</t>
  </si>
  <si>
    <t>1. Tình hình cấp mới</t>
  </si>
  <si>
    <t>2. Tình hình tăng vốn</t>
  </si>
  <si>
    <t>- Số dự án đầu tư tăng vốn</t>
  </si>
  <si>
    <t>3. Tình hình giảm vốn</t>
  </si>
  <si>
    <t>4. Tình hình thu hồi/chấm dứt hoạt động</t>
  </si>
  <si>
    <t>- Số dự án đầu tư giảm vốn</t>
  </si>
  <si>
    <t>- Số dự án đầu tư thu hồi/chấm dứt hoạt động</t>
  </si>
  <si>
    <t>III. Tình hình cấp, điều chỉnh và thu hồi các dự án đầu tư trong nước tại các KCN trong kỳ báo cáo</t>
  </si>
  <si>
    <t>Địa điểm (xã, huyện)</t>
  </si>
  <si>
    <t>Tên chủ đầu tư xây dựng KCHT</t>
  </si>
  <si>
    <t>II. Tình hình cấp, điều chỉnh và thu hồi các dự án đầu tư nước ngoài tại các KCN trong kỳ báo cáo</t>
  </si>
  <si>
    <t>Tổng cộng</t>
  </si>
  <si>
    <t>Tình trạng: (đang hoạt động/đang xây dựng cơ bản)</t>
  </si>
  <si>
    <t xml:space="preserve"> Biểu I.2. Tình hình hoạt động của các khu công nghiệp lũy kế đến cuối kỳ báo cáo</t>
  </si>
  <si>
    <t>Đơn vị tính</t>
  </si>
  <si>
    <t>ha</t>
  </si>
  <si>
    <t xml:space="preserve">dự án </t>
  </si>
  <si>
    <t>KCN</t>
  </si>
  <si>
    <t>- Diện tích được thành lập mới</t>
  </si>
  <si>
    <t>- Diện tích thu hồi</t>
  </si>
  <si>
    <t>- Diện tích mở rộng</t>
  </si>
  <si>
    <t>- Diện tích điều chỉnh giảm</t>
  </si>
  <si>
    <t>- Tổng vốn đầu tư đăng ký mới</t>
  </si>
  <si>
    <t>- Tổng vốn đầu tư tăng</t>
  </si>
  <si>
    <t>- Tổng vốn đầu tư giảm</t>
  </si>
  <si>
    <t>- Tổng vốn đầu tư thu hồi/chấm dứt hoạt động</t>
  </si>
  <si>
    <t>- Nộp ngân sách</t>
  </si>
  <si>
    <t>- Giá trị xuất khẩu</t>
  </si>
  <si>
    <t>- Giá trị nhập khẩu</t>
  </si>
  <si>
    <t>- Doanh thu</t>
  </si>
  <si>
    <t>Các KCN nằm ngoài KKT ven biển, KKT cửa khẩu</t>
  </si>
  <si>
    <t>Đầu tư nước ngoài
(dự án đầu tư thứ cấp)</t>
  </si>
  <si>
    <t xml:space="preserve">Đầu tư trong nước
(dự án đầu tư thứ cấp) </t>
  </si>
  <si>
    <t>Tổng số vốn đầu tư đăng ký
(tr. USD)</t>
  </si>
  <si>
    <t>Tổng số vốn đầu tư thực hiện
(tr. USD)</t>
  </si>
  <si>
    <t>Tổng số vốn đầu tư đăng ký
(tỷ VNĐ)</t>
  </si>
  <si>
    <t>Tổng số vốn đầu tư thực hiện
(tỷ VNĐ)</t>
  </si>
  <si>
    <t>Chủ đầu tư nước ngoài</t>
  </si>
  <si>
    <t>Vốn đăng ký
(tr. USD)</t>
  </si>
  <si>
    <t>Vốn thực hiện
(tr. USD)</t>
  </si>
  <si>
    <t>Chủ đầu tư trong nước</t>
  </si>
  <si>
    <t>Vốn đăng ký
(tỷ VNĐ)</t>
  </si>
  <si>
    <t>Vốn thực hiện
(tỷ VNĐ)</t>
  </si>
  <si>
    <t>Vốn đầu tư xây dựng kết cấu hạ tầng</t>
  </si>
  <si>
    <t>KCN nằm ngoài KKT ven biển, KKT cửa khẩu</t>
  </si>
  <si>
    <t>KCN nằm trong KKT ven biển</t>
  </si>
  <si>
    <t>KCN nằm trong KKT cửa khẩu</t>
  </si>
  <si>
    <t>Quyết định thành lập/chủ trương đầu tư (số, ngày)</t>
  </si>
  <si>
    <t>Kỳ báo cáo: 6 tháng đầu năm 2020</t>
  </si>
  <si>
    <t>Long Đức</t>
  </si>
  <si>
    <t>Đang hoạt động</t>
  </si>
  <si>
    <t>ấp Vĩnh Yên, xã Long Đức, Tp. Trà Vinh</t>
  </si>
  <si>
    <t>Tên tỉnh/thành phố: Trà Vinh</t>
  </si>
  <si>
    <t>Tên cơ quan báo cáo: Ban Quản lý Khu kinh tế Trà Vinh</t>
  </si>
  <si>
    <t>Tên cơ quan báo cáo: Ban Quản lý Khu kinh tế</t>
  </si>
  <si>
    <t>58/2005/QĐ-UBND</t>
  </si>
  <si>
    <t>Đất công nghiệp đã cho thuê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</si>
</sst>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#,##0\ &quot;DM&quot;;\-#,##0\ &quot;DM&quot;"/>
    <numFmt numFmtId="169" formatCode="0.000%"/>
    <numFmt numFmtId="170" formatCode="&quot;￥&quot;#,##0;&quot;￥&quot;\-#,##0"/>
    <numFmt numFmtId="171" formatCode="00.000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(* #,##0.0_);_(* \(#,##0.0\);_(* &quot;-&quot;_);_(@_)"/>
  </numFmts>
  <fonts count="26">
    <font>
      <sz val="12"/>
      <name val=".VnTime"/>
    </font>
    <font>
      <sz val="8"/>
      <name val="Times New Roman"/>
      <family val="1"/>
    </font>
    <font>
      <sz val="8"/>
      <name val=".VnTime"/>
      <family val="2"/>
    </font>
    <font>
      <sz val="13"/>
      <name val="Times New Roman"/>
      <family val="1"/>
    </font>
    <font>
      <sz val="13"/>
      <name val=".VnTime"/>
      <family val="2"/>
    </font>
    <font>
      <sz val="10"/>
      <name val="Times New Roman"/>
      <family val="1"/>
    </font>
    <font>
      <sz val="10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sz val="12"/>
      <name val="Arial"/>
      <family val="2"/>
    </font>
    <font>
      <sz val="12"/>
      <name val=".VnTime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165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9" fillId="0" borderId="0"/>
    <xf numFmtId="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 applyNumberFormat="0" applyFont="0" applyFill="0" applyAlignment="0"/>
    <xf numFmtId="0" fontId="1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alignment vertical="center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9" fillId="0" borderId="0"/>
    <xf numFmtId="0" fontId="11" fillId="0" borderId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7" fillId="0" borderId="0"/>
    <xf numFmtId="0" fontId="12" fillId="0" borderId="0"/>
  </cellStyleXfs>
  <cellXfs count="83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3" fillId="0" borderId="4" xfId="15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0" xfId="15" applyFont="1" applyAlignment="1">
      <alignment horizontal="left" vertical="center"/>
    </xf>
    <xf numFmtId="0" fontId="3" fillId="0" borderId="4" xfId="15" quotePrefix="1" applyFont="1" applyBorder="1" applyAlignment="1">
      <alignment horizontal="left" vertical="center" wrapText="1"/>
    </xf>
    <xf numFmtId="0" fontId="3" fillId="0" borderId="4" xfId="15" applyFont="1" applyBorder="1" applyAlignment="1">
      <alignment vertical="center" wrapText="1"/>
    </xf>
    <xf numFmtId="0" fontId="3" fillId="0" borderId="10" xfId="15" quotePrefix="1" applyFont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3" fillId="0" borderId="0" xfId="15" applyFont="1" applyAlignment="1">
      <alignment horizontal="center" vertical="center" wrapText="1"/>
    </xf>
    <xf numFmtId="0" fontId="3" fillId="0" borderId="19" xfId="15" quotePrefix="1" applyFont="1" applyBorder="1" applyAlignment="1">
      <alignment horizontal="left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11" xfId="15" applyFont="1" applyBorder="1" applyAlignment="1">
      <alignment horizontal="center" vertical="center" wrapText="1"/>
    </xf>
    <xf numFmtId="0" fontId="23" fillId="0" borderId="0" xfId="15" applyFont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3" fillId="0" borderId="0" xfId="15" applyFont="1" applyAlignment="1">
      <alignment vertical="center" wrapText="1"/>
    </xf>
    <xf numFmtId="0" fontId="3" fillId="0" borderId="0" xfId="15" applyFont="1" applyAlignment="1">
      <alignment horizontal="left" vertical="center" wrapText="1"/>
    </xf>
    <xf numFmtId="0" fontId="3" fillId="0" borderId="4" xfId="15" applyFont="1" applyBorder="1" applyAlignment="1">
      <alignment horizontal="center" vertical="center" wrapText="1"/>
    </xf>
    <xf numFmtId="41" fontId="3" fillId="0" borderId="19" xfId="15" applyNumberFormat="1" applyFont="1" applyBorder="1" applyAlignment="1">
      <alignment vertical="center" wrapText="1"/>
    </xf>
    <xf numFmtId="41" fontId="3" fillId="0" borderId="4" xfId="15" applyNumberFormat="1" applyFont="1" applyBorder="1" applyAlignment="1">
      <alignment vertical="center" wrapText="1"/>
    </xf>
    <xf numFmtId="1" fontId="3" fillId="0" borderId="4" xfId="15" applyNumberFormat="1" applyFont="1" applyBorder="1" applyAlignment="1">
      <alignment vertical="center" wrapText="1"/>
    </xf>
    <xf numFmtId="0" fontId="3" fillId="0" borderId="6" xfId="15" quotePrefix="1" applyFont="1" applyBorder="1" applyAlignment="1">
      <alignment horizontal="left" vertical="center" wrapText="1"/>
    </xf>
    <xf numFmtId="0" fontId="3" fillId="0" borderId="6" xfId="15" applyFont="1" applyBorder="1" applyAlignment="1">
      <alignment horizontal="center" vertical="center" wrapText="1"/>
    </xf>
    <xf numFmtId="41" fontId="3" fillId="0" borderId="6" xfId="15" applyNumberFormat="1" applyFont="1" applyBorder="1" applyAlignment="1">
      <alignment vertical="center" wrapText="1"/>
    </xf>
    <xf numFmtId="43" fontId="3" fillId="0" borderId="4" xfId="15" applyNumberFormat="1" applyFont="1" applyBorder="1" applyAlignment="1">
      <alignment vertical="center" wrapText="1"/>
    </xf>
    <xf numFmtId="43" fontId="3" fillId="0" borderId="6" xfId="15" applyNumberFormat="1" applyFont="1" applyBorder="1" applyAlignment="1">
      <alignment vertical="center" wrapText="1"/>
    </xf>
    <xf numFmtId="43" fontId="3" fillId="0" borderId="0" xfId="15" applyNumberFormat="1" applyFont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vertical="center" wrapText="1"/>
    </xf>
    <xf numFmtId="41" fontId="24" fillId="0" borderId="16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vertical="center" wrapText="1"/>
    </xf>
    <xf numFmtId="43" fontId="5" fillId="0" borderId="16" xfId="0" applyNumberFormat="1" applyFont="1" applyFill="1" applyBorder="1" applyAlignment="1">
      <alignment vertical="center" wrapText="1"/>
    </xf>
    <xf numFmtId="164" fontId="5" fillId="2" borderId="16" xfId="0" applyNumberFormat="1" applyFont="1" applyFill="1" applyBorder="1" applyAlignment="1">
      <alignment vertical="center" wrapText="1"/>
    </xf>
    <xf numFmtId="41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" fillId="0" borderId="0" xfId="15" applyFont="1" applyAlignment="1">
      <alignment horizontal="left" vertical="center" wrapText="1"/>
    </xf>
    <xf numFmtId="0" fontId="23" fillId="0" borderId="0" xfId="15" applyFont="1" applyAlignment="1">
      <alignment horizontal="center" vertical="center" wrapText="1"/>
    </xf>
    <xf numFmtId="0" fontId="23" fillId="0" borderId="20" xfId="15" applyFont="1" applyBorder="1" applyAlignment="1">
      <alignment horizontal="left" vertical="center" wrapText="1"/>
    </xf>
    <xf numFmtId="0" fontId="23" fillId="0" borderId="0" xfId="15" applyFont="1" applyBorder="1" applyAlignment="1">
      <alignment horizontal="left" vertical="center" wrapText="1"/>
    </xf>
    <xf numFmtId="0" fontId="23" fillId="0" borderId="21" xfId="15" applyFont="1" applyBorder="1" applyAlignment="1">
      <alignment horizontal="left" vertical="center" wrapText="1"/>
    </xf>
    <xf numFmtId="0" fontId="23" fillId="0" borderId="17" xfId="15" applyFont="1" applyBorder="1" applyAlignment="1">
      <alignment horizontal="left" vertical="center" wrapText="1"/>
    </xf>
    <xf numFmtId="0" fontId="23" fillId="0" borderId="18" xfId="15" applyFont="1" applyBorder="1" applyAlignment="1">
      <alignment horizontal="left" vertical="center" wrapText="1"/>
    </xf>
    <xf numFmtId="0" fontId="23" fillId="0" borderId="5" xfId="15" applyFont="1" applyBorder="1" applyAlignment="1">
      <alignment horizontal="left" vertical="center" wrapText="1"/>
    </xf>
    <xf numFmtId="0" fontId="3" fillId="0" borderId="0" xfId="15" applyFont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176" fontId="3" fillId="0" borderId="4" xfId="15" applyNumberFormat="1" applyFont="1" applyBorder="1" applyAlignment="1">
      <alignment vertical="center" wrapText="1"/>
    </xf>
  </cellXfs>
  <cellStyles count="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_HOBONG" xfId="6"/>
    <cellStyle name="??_(????)??????" xfId="7"/>
    <cellStyle name="Comma0" xfId="8"/>
    <cellStyle name="Currency0" xfId="9"/>
    <cellStyle name="Date" xfId="10"/>
    <cellStyle name="Fixed" xfId="11"/>
    <cellStyle name="Header1" xfId="12"/>
    <cellStyle name="Header2" xfId="13"/>
    <cellStyle name="n" xfId="14"/>
    <cellStyle name="Normal" xfId="0" builtinId="0"/>
    <cellStyle name="Normal 2" xfId="15"/>
    <cellStyle name="Normal 7" xfId="36"/>
    <cellStyle name="Normal 71" xfId="37"/>
    <cellStyle name=" [0.00]_ Att. 1- Cover" xfId="16"/>
    <cellStyle name="_ Att. 1- Cover" xfId="17"/>
    <cellStyle name="?_ Att. 1- Cover" xfId="18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95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  <cellStyle name="一般_00Q3902REV.1" xfId="30"/>
    <cellStyle name="千分位[0]_00Q3902REV.1" xfId="31"/>
    <cellStyle name="千分位_00Q3902REV.1" xfId="32"/>
    <cellStyle name="貨幣 [0]_00Q3902REV.1" xfId="33"/>
    <cellStyle name="貨幣[0]_BRE" xfId="34"/>
    <cellStyle name="貨幣_00Q3902REV.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4" zoomScalePageLayoutView="90" workbookViewId="0">
      <selection activeCell="C37" sqref="C37"/>
    </sheetView>
  </sheetViews>
  <sheetFormatPr defaultColWidth="9" defaultRowHeight="16.5"/>
  <cols>
    <col min="1" max="1" width="36.75" style="36" customWidth="1"/>
    <col min="2" max="2" width="8" style="36" customWidth="1"/>
    <col min="3" max="3" width="11.375" style="36" customWidth="1"/>
    <col min="4" max="5" width="9.75" style="36" customWidth="1"/>
    <col min="6" max="6" width="6.375" style="36" customWidth="1"/>
    <col min="7" max="16384" width="9" style="36"/>
  </cols>
  <sheetData>
    <row r="1" spans="1:6">
      <c r="A1" s="60" t="s">
        <v>88</v>
      </c>
      <c r="B1" s="60"/>
      <c r="C1" s="60"/>
      <c r="D1" s="60"/>
      <c r="E1" s="60"/>
      <c r="F1" s="60"/>
    </row>
    <row r="2" spans="1:6">
      <c r="A2" s="60" t="s">
        <v>89</v>
      </c>
      <c r="B2" s="60"/>
      <c r="C2" s="60"/>
      <c r="D2" s="60"/>
      <c r="E2" s="60"/>
      <c r="F2" s="60"/>
    </row>
    <row r="3" spans="1:6">
      <c r="A3" s="60" t="s">
        <v>84</v>
      </c>
      <c r="B3" s="60"/>
      <c r="C3" s="60"/>
      <c r="D3" s="60"/>
      <c r="E3" s="60"/>
      <c r="F3" s="60"/>
    </row>
    <row r="4" spans="1:6">
      <c r="A4" s="37"/>
      <c r="B4" s="37"/>
      <c r="C4" s="37"/>
      <c r="D4" s="37"/>
    </row>
    <row r="5" spans="1:6" ht="16.5" customHeight="1">
      <c r="A5" s="61" t="s">
        <v>27</v>
      </c>
      <c r="B5" s="61"/>
      <c r="C5" s="61"/>
      <c r="D5" s="61"/>
      <c r="E5" s="61"/>
      <c r="F5" s="61"/>
    </row>
    <row r="6" spans="1:6">
      <c r="A6" s="34"/>
      <c r="B6" s="34"/>
      <c r="C6" s="30"/>
      <c r="D6" s="30"/>
    </row>
    <row r="7" spans="1:6" s="34" customFormat="1" ht="82.5">
      <c r="A7" s="33" t="s">
        <v>15</v>
      </c>
      <c r="B7" s="33" t="s">
        <v>50</v>
      </c>
      <c r="C7" s="33" t="s">
        <v>80</v>
      </c>
      <c r="D7" s="33" t="s">
        <v>81</v>
      </c>
      <c r="E7" s="33" t="s">
        <v>82</v>
      </c>
      <c r="F7" s="33" t="s">
        <v>47</v>
      </c>
    </row>
    <row r="8" spans="1:6" s="34" customForma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</row>
    <row r="9" spans="1:6">
      <c r="A9" s="62" t="s">
        <v>28</v>
      </c>
      <c r="B9" s="63"/>
      <c r="C9" s="63"/>
      <c r="D9" s="63"/>
      <c r="E9" s="63"/>
      <c r="F9" s="64"/>
    </row>
    <row r="10" spans="1:6" ht="33">
      <c r="A10" s="31" t="s">
        <v>29</v>
      </c>
      <c r="B10" s="38" t="s">
        <v>53</v>
      </c>
      <c r="C10" s="39">
        <v>0</v>
      </c>
      <c r="D10" s="39">
        <v>0</v>
      </c>
      <c r="E10" s="39">
        <v>0</v>
      </c>
      <c r="F10" s="39">
        <v>0</v>
      </c>
    </row>
    <row r="11" spans="1:6">
      <c r="A11" s="26" t="s">
        <v>54</v>
      </c>
      <c r="B11" s="38" t="s">
        <v>51</v>
      </c>
      <c r="C11" s="40">
        <v>0</v>
      </c>
      <c r="D11" s="40">
        <v>0</v>
      </c>
      <c r="E11" s="40">
        <v>0</v>
      </c>
      <c r="F11" s="40">
        <v>0</v>
      </c>
    </row>
    <row r="12" spans="1:6">
      <c r="A12" s="26" t="s">
        <v>30</v>
      </c>
      <c r="B12" s="38" t="s">
        <v>53</v>
      </c>
      <c r="C12" s="40">
        <v>0</v>
      </c>
      <c r="D12" s="40">
        <v>0</v>
      </c>
      <c r="E12" s="40">
        <v>0</v>
      </c>
      <c r="F12" s="40">
        <v>0</v>
      </c>
    </row>
    <row r="13" spans="1:6">
      <c r="A13" s="26" t="s">
        <v>55</v>
      </c>
      <c r="B13" s="38" t="s">
        <v>51</v>
      </c>
      <c r="C13" s="40">
        <v>0</v>
      </c>
      <c r="D13" s="40">
        <v>0</v>
      </c>
      <c r="E13" s="40">
        <v>0</v>
      </c>
      <c r="F13" s="40">
        <v>0</v>
      </c>
    </row>
    <row r="14" spans="1:6">
      <c r="A14" s="26" t="s">
        <v>31</v>
      </c>
      <c r="B14" s="38" t="s">
        <v>53</v>
      </c>
      <c r="C14" s="40">
        <v>0</v>
      </c>
      <c r="D14" s="40">
        <v>0</v>
      </c>
      <c r="E14" s="40">
        <v>0</v>
      </c>
      <c r="F14" s="40">
        <v>0</v>
      </c>
    </row>
    <row r="15" spans="1:6">
      <c r="A15" s="26" t="s">
        <v>56</v>
      </c>
      <c r="B15" s="38" t="s">
        <v>51</v>
      </c>
      <c r="C15" s="40">
        <v>0</v>
      </c>
      <c r="D15" s="40">
        <v>0</v>
      </c>
      <c r="E15" s="40">
        <v>0</v>
      </c>
      <c r="F15" s="40">
        <v>0</v>
      </c>
    </row>
    <row r="16" spans="1:6">
      <c r="A16" s="26" t="s">
        <v>32</v>
      </c>
      <c r="B16" s="38" t="s">
        <v>53</v>
      </c>
      <c r="C16" s="40">
        <v>0</v>
      </c>
      <c r="D16" s="40">
        <v>0</v>
      </c>
      <c r="E16" s="40">
        <v>0</v>
      </c>
      <c r="F16" s="40">
        <v>0</v>
      </c>
    </row>
    <row r="17" spans="1:6">
      <c r="A17" s="26" t="s">
        <v>57</v>
      </c>
      <c r="B17" s="38" t="s">
        <v>51</v>
      </c>
      <c r="C17" s="40">
        <v>0</v>
      </c>
      <c r="D17" s="40">
        <v>0</v>
      </c>
      <c r="E17" s="40">
        <v>0</v>
      </c>
      <c r="F17" s="40">
        <v>0</v>
      </c>
    </row>
    <row r="18" spans="1:6" ht="33" customHeight="1">
      <c r="A18" s="65" t="s">
        <v>46</v>
      </c>
      <c r="B18" s="66"/>
      <c r="C18" s="66"/>
      <c r="D18" s="66"/>
      <c r="E18" s="66"/>
      <c r="F18" s="67"/>
    </row>
    <row r="19" spans="1:6">
      <c r="A19" s="27" t="s">
        <v>36</v>
      </c>
      <c r="B19" s="38"/>
      <c r="C19" s="38"/>
      <c r="D19" s="27"/>
      <c r="E19" s="27"/>
      <c r="F19" s="27"/>
    </row>
    <row r="20" spans="1:6">
      <c r="A20" s="26" t="s">
        <v>34</v>
      </c>
      <c r="B20" s="38" t="s">
        <v>52</v>
      </c>
      <c r="C20" s="40">
        <v>0</v>
      </c>
      <c r="D20" s="40">
        <v>0</v>
      </c>
      <c r="E20" s="40">
        <v>0</v>
      </c>
      <c r="F20" s="40">
        <v>0</v>
      </c>
    </row>
    <row r="21" spans="1:6">
      <c r="A21" s="26" t="s">
        <v>58</v>
      </c>
      <c r="B21" s="38" t="s">
        <v>16</v>
      </c>
      <c r="C21" s="40">
        <v>0</v>
      </c>
      <c r="D21" s="40">
        <v>0</v>
      </c>
      <c r="E21" s="40">
        <v>0</v>
      </c>
      <c r="F21" s="40">
        <v>0</v>
      </c>
    </row>
    <row r="22" spans="1:6">
      <c r="A22" s="27" t="s">
        <v>37</v>
      </c>
      <c r="B22" s="38"/>
      <c r="C22" s="41"/>
      <c r="D22" s="41"/>
      <c r="E22" s="41"/>
      <c r="F22" s="41"/>
    </row>
    <row r="23" spans="1:6">
      <c r="A23" s="26" t="s">
        <v>38</v>
      </c>
      <c r="B23" s="38" t="s">
        <v>52</v>
      </c>
      <c r="C23" s="40">
        <v>0</v>
      </c>
      <c r="D23" s="40">
        <v>0</v>
      </c>
      <c r="E23" s="40">
        <v>0</v>
      </c>
      <c r="F23" s="40">
        <v>0</v>
      </c>
    </row>
    <row r="24" spans="1:6">
      <c r="A24" s="26" t="s">
        <v>59</v>
      </c>
      <c r="B24" s="38" t="s">
        <v>16</v>
      </c>
      <c r="C24" s="40">
        <v>0</v>
      </c>
      <c r="D24" s="40">
        <v>0</v>
      </c>
      <c r="E24" s="40">
        <v>0</v>
      </c>
      <c r="F24" s="40">
        <v>0</v>
      </c>
    </row>
    <row r="25" spans="1:6">
      <c r="A25" s="27" t="s">
        <v>39</v>
      </c>
      <c r="B25" s="38"/>
      <c r="C25" s="41"/>
      <c r="D25" s="41"/>
      <c r="E25" s="41"/>
      <c r="F25" s="41"/>
    </row>
    <row r="26" spans="1:6">
      <c r="A26" s="26" t="s">
        <v>41</v>
      </c>
      <c r="B26" s="38" t="s">
        <v>52</v>
      </c>
      <c r="C26" s="40">
        <v>0</v>
      </c>
      <c r="D26" s="40">
        <v>0</v>
      </c>
      <c r="E26" s="40">
        <v>0</v>
      </c>
      <c r="F26" s="40">
        <v>0</v>
      </c>
    </row>
    <row r="27" spans="1:6">
      <c r="A27" s="26" t="s">
        <v>60</v>
      </c>
      <c r="B27" s="38" t="s">
        <v>16</v>
      </c>
      <c r="C27" s="40">
        <v>0</v>
      </c>
      <c r="D27" s="40">
        <v>0</v>
      </c>
      <c r="E27" s="40">
        <v>0</v>
      </c>
      <c r="F27" s="40">
        <v>0</v>
      </c>
    </row>
    <row r="28" spans="1:6">
      <c r="A28" s="27" t="s">
        <v>40</v>
      </c>
      <c r="B28" s="38"/>
      <c r="C28" s="41"/>
      <c r="D28" s="41"/>
      <c r="E28" s="41"/>
      <c r="F28" s="41"/>
    </row>
    <row r="29" spans="1:6" ht="33">
      <c r="A29" s="26" t="s">
        <v>42</v>
      </c>
      <c r="B29" s="38" t="s">
        <v>52</v>
      </c>
      <c r="C29" s="40">
        <v>1</v>
      </c>
      <c r="D29" s="40">
        <v>0</v>
      </c>
      <c r="E29" s="40">
        <v>0</v>
      </c>
      <c r="F29" s="40">
        <v>0</v>
      </c>
    </row>
    <row r="30" spans="1:6" ht="33">
      <c r="A30" s="26" t="s">
        <v>61</v>
      </c>
      <c r="B30" s="38" t="s">
        <v>16</v>
      </c>
      <c r="C30" s="45">
        <v>4.21</v>
      </c>
      <c r="D30" s="40">
        <v>0</v>
      </c>
      <c r="E30" s="40">
        <v>0</v>
      </c>
      <c r="F30" s="40">
        <v>0</v>
      </c>
    </row>
    <row r="31" spans="1:6" ht="33" customHeight="1">
      <c r="A31" s="65" t="s">
        <v>43</v>
      </c>
      <c r="B31" s="66"/>
      <c r="C31" s="66"/>
      <c r="D31" s="66"/>
      <c r="E31" s="66"/>
      <c r="F31" s="67"/>
    </row>
    <row r="32" spans="1:6">
      <c r="A32" s="27" t="s">
        <v>33</v>
      </c>
      <c r="B32" s="38"/>
      <c r="C32" s="38"/>
      <c r="D32" s="27"/>
      <c r="E32" s="27"/>
      <c r="F32" s="27"/>
    </row>
    <row r="33" spans="1:6">
      <c r="A33" s="26" t="s">
        <v>34</v>
      </c>
      <c r="B33" s="38" t="s">
        <v>52</v>
      </c>
      <c r="C33" s="40">
        <v>0</v>
      </c>
      <c r="D33" s="40">
        <v>0</v>
      </c>
      <c r="E33" s="40">
        <v>0</v>
      </c>
      <c r="F33" s="40">
        <v>0</v>
      </c>
    </row>
    <row r="34" spans="1:6">
      <c r="A34" s="26" t="s">
        <v>58</v>
      </c>
      <c r="B34" s="38" t="s">
        <v>23</v>
      </c>
      <c r="C34" s="40">
        <v>0</v>
      </c>
      <c r="D34" s="40">
        <v>0</v>
      </c>
      <c r="E34" s="40">
        <v>0</v>
      </c>
      <c r="F34" s="40">
        <v>0</v>
      </c>
    </row>
    <row r="35" spans="1:6">
      <c r="A35" s="27" t="s">
        <v>37</v>
      </c>
      <c r="B35" s="38"/>
      <c r="C35" s="40"/>
      <c r="D35" s="41"/>
      <c r="E35" s="41"/>
      <c r="F35" s="41"/>
    </row>
    <row r="36" spans="1:6">
      <c r="A36" s="26" t="s">
        <v>38</v>
      </c>
      <c r="B36" s="38" t="s">
        <v>52</v>
      </c>
      <c r="C36" s="40">
        <v>2</v>
      </c>
      <c r="D36" s="40">
        <v>0</v>
      </c>
      <c r="E36" s="40">
        <v>0</v>
      </c>
      <c r="F36" s="40">
        <v>0</v>
      </c>
    </row>
    <row r="37" spans="1:6">
      <c r="A37" s="26" t="s">
        <v>59</v>
      </c>
      <c r="B37" s="38" t="s">
        <v>23</v>
      </c>
      <c r="C37" s="82">
        <f>10+41.6</f>
        <v>51.6</v>
      </c>
      <c r="D37" s="40">
        <v>0</v>
      </c>
      <c r="E37" s="40">
        <v>0</v>
      </c>
      <c r="F37" s="40">
        <v>0</v>
      </c>
    </row>
    <row r="38" spans="1:6">
      <c r="A38" s="27" t="s">
        <v>39</v>
      </c>
      <c r="B38" s="38"/>
      <c r="C38" s="41"/>
      <c r="D38" s="41"/>
      <c r="E38" s="41"/>
      <c r="F38" s="41"/>
    </row>
    <row r="39" spans="1:6">
      <c r="A39" s="26" t="s">
        <v>41</v>
      </c>
      <c r="B39" s="38" t="s">
        <v>52</v>
      </c>
      <c r="C39" s="40">
        <v>0</v>
      </c>
      <c r="D39" s="40">
        <v>0</v>
      </c>
      <c r="E39" s="40">
        <v>0</v>
      </c>
      <c r="F39" s="40">
        <v>0</v>
      </c>
    </row>
    <row r="40" spans="1:6">
      <c r="A40" s="26" t="s">
        <v>60</v>
      </c>
      <c r="B40" s="38" t="s">
        <v>23</v>
      </c>
      <c r="C40" s="40">
        <v>0</v>
      </c>
      <c r="D40" s="40">
        <v>0</v>
      </c>
      <c r="E40" s="40">
        <v>0</v>
      </c>
      <c r="F40" s="40">
        <v>0</v>
      </c>
    </row>
    <row r="41" spans="1:6">
      <c r="A41" s="27" t="s">
        <v>40</v>
      </c>
      <c r="B41" s="38"/>
      <c r="C41" s="38"/>
      <c r="D41" s="40"/>
      <c r="E41" s="40"/>
      <c r="F41" s="40"/>
    </row>
    <row r="42" spans="1:6" ht="33">
      <c r="A42" s="26" t="s">
        <v>42</v>
      </c>
      <c r="B42" s="38" t="s">
        <v>52</v>
      </c>
      <c r="C42" s="40">
        <v>0</v>
      </c>
      <c r="D42" s="40">
        <v>0</v>
      </c>
      <c r="E42" s="40">
        <v>0</v>
      </c>
      <c r="F42" s="40">
        <v>0</v>
      </c>
    </row>
    <row r="43" spans="1:6" ht="33">
      <c r="A43" s="26" t="s">
        <v>61</v>
      </c>
      <c r="B43" s="38" t="s">
        <v>23</v>
      </c>
      <c r="C43" s="40">
        <v>0</v>
      </c>
      <c r="D43" s="40">
        <v>0</v>
      </c>
      <c r="E43" s="40">
        <v>0</v>
      </c>
      <c r="F43" s="40">
        <v>0</v>
      </c>
    </row>
    <row r="44" spans="1:6">
      <c r="A44" s="65" t="s">
        <v>35</v>
      </c>
      <c r="B44" s="66"/>
      <c r="C44" s="66"/>
      <c r="D44" s="66"/>
      <c r="E44" s="66"/>
      <c r="F44" s="67"/>
    </row>
    <row r="45" spans="1:6">
      <c r="A45" s="28" t="s">
        <v>65</v>
      </c>
      <c r="B45" s="23" t="s">
        <v>16</v>
      </c>
      <c r="C45" s="45">
        <f xml:space="preserve"> (3204300669110.33/23300)/1000000</f>
        <v>137.52363386739614</v>
      </c>
      <c r="D45" s="40">
        <v>0</v>
      </c>
      <c r="E45" s="40">
        <v>0</v>
      </c>
      <c r="F45" s="40">
        <v>0</v>
      </c>
    </row>
    <row r="46" spans="1:6">
      <c r="A46" s="26" t="s">
        <v>64</v>
      </c>
      <c r="B46" s="23" t="s">
        <v>16</v>
      </c>
      <c r="C46" s="47">
        <f xml:space="preserve"> 97165995.1/1000000</f>
        <v>97.165995099999989</v>
      </c>
      <c r="D46" s="40">
        <v>0</v>
      </c>
      <c r="E46" s="40">
        <v>0</v>
      </c>
      <c r="F46" s="40">
        <v>0</v>
      </c>
    </row>
    <row r="47" spans="1:6">
      <c r="A47" s="26" t="s">
        <v>63</v>
      </c>
      <c r="B47" s="38" t="s">
        <v>16</v>
      </c>
      <c r="C47" s="45">
        <f>131789605.03/1000000</f>
        <v>131.78960502999999</v>
      </c>
      <c r="D47" s="40">
        <v>0</v>
      </c>
      <c r="E47" s="40">
        <v>0</v>
      </c>
      <c r="F47" s="40">
        <v>0</v>
      </c>
    </row>
    <row r="48" spans="1:6">
      <c r="A48" s="42" t="s">
        <v>62</v>
      </c>
      <c r="B48" s="43" t="s">
        <v>23</v>
      </c>
      <c r="C48" s="46">
        <f xml:space="preserve"> 123.89</f>
        <v>123.89</v>
      </c>
      <c r="D48" s="44">
        <v>0</v>
      </c>
      <c r="E48" s="44">
        <v>0</v>
      </c>
      <c r="F48" s="44">
        <v>0</v>
      </c>
    </row>
  </sheetData>
  <mergeCells count="8">
    <mergeCell ref="A18:F18"/>
    <mergeCell ref="A31:F31"/>
    <mergeCell ref="A44:F44"/>
    <mergeCell ref="A1:F1"/>
    <mergeCell ref="A2:F2"/>
    <mergeCell ref="A3:F3"/>
    <mergeCell ref="A5:F5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tabSelected="1" topLeftCell="A4" zoomScale="85" zoomScaleNormal="85" workbookViewId="0">
      <selection activeCell="Z18" sqref="Z18"/>
    </sheetView>
  </sheetViews>
  <sheetFormatPr defaultColWidth="9" defaultRowHeight="10.5"/>
  <cols>
    <col min="1" max="1" width="4.125" style="1" bestFit="1" customWidth="1"/>
    <col min="2" max="2" width="4.875" style="1" bestFit="1" customWidth="1"/>
    <col min="3" max="3" width="6.25" style="5" customWidth="1"/>
    <col min="4" max="4" width="8.5" style="5" customWidth="1"/>
    <col min="5" max="5" width="8.625" style="5" customWidth="1"/>
    <col min="6" max="6" width="6.125" style="5" customWidth="1"/>
    <col min="7" max="7" width="6.375" style="1" customWidth="1"/>
    <col min="8" max="8" width="6.625" style="1" customWidth="1"/>
    <col min="9" max="9" width="6.125" style="1" customWidth="1"/>
    <col min="10" max="11" width="6.25" style="1" customWidth="1"/>
    <col min="12" max="15" width="8" style="1" customWidth="1"/>
    <col min="16" max="16" width="5" style="1" customWidth="1"/>
    <col min="17" max="17" width="8" style="1" customWidth="1"/>
    <col min="18" max="19" width="6.375" style="1" customWidth="1"/>
    <col min="20" max="20" width="8.125" style="1" customWidth="1"/>
    <col min="21" max="21" width="5" style="1" customWidth="1"/>
    <col min="22" max="22" width="7.875" style="1" customWidth="1"/>
    <col min="23" max="24" width="6.375" style="1" customWidth="1"/>
    <col min="25" max="25" width="7.875" style="1" customWidth="1"/>
    <col min="26" max="26" width="10.625" style="1" customWidth="1"/>
    <col min="27" max="27" width="7.75" style="1" customWidth="1"/>
    <col min="28" max="28" width="5.625" style="1" customWidth="1"/>
    <col min="29" max="29" width="4.875" style="1" customWidth="1"/>
    <col min="30" max="30" width="5.5" style="1" customWidth="1"/>
    <col min="31" max="31" width="6.75" style="1" bestFit="1" customWidth="1"/>
    <col min="32" max="32" width="5.5" style="1" customWidth="1"/>
    <col min="33" max="33" width="25.375" style="14" hidden="1" customWidth="1"/>
    <col min="34" max="34" width="10" style="1" hidden="1" customWidth="1"/>
    <col min="35" max="35" width="14.125" style="1" bestFit="1" customWidth="1"/>
    <col min="36" max="36" width="9.75" style="1" bestFit="1" customWidth="1"/>
    <col min="37" max="16384" width="9" style="1"/>
  </cols>
  <sheetData>
    <row r="1" spans="1:34" ht="16.5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29"/>
      <c r="AH1" s="4"/>
    </row>
    <row r="2" spans="1:34" s="15" customFormat="1" ht="15.75" customHeight="1">
      <c r="A2" s="68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2"/>
      <c r="AH2" s="3"/>
    </row>
    <row r="3" spans="1:34" s="15" customFormat="1" ht="16.5">
      <c r="A3" s="68" t="s">
        <v>84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34" s="15" customFormat="1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s="4" customFormat="1" ht="16.5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2"/>
      <c r="AH5" s="3"/>
    </row>
    <row r="6" spans="1:34" s="4" customFormat="1" ht="19.5" thickBot="1">
      <c r="A6" s="20"/>
      <c r="B6" s="20"/>
      <c r="C6" s="20"/>
      <c r="D6" s="20"/>
      <c r="E6" s="2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"/>
      <c r="AH6" s="3"/>
    </row>
    <row r="7" spans="1:34" s="8" customFormat="1" ht="32.25" customHeight="1">
      <c r="A7" s="69" t="s">
        <v>0</v>
      </c>
      <c r="B7" s="69" t="s">
        <v>1</v>
      </c>
      <c r="C7" s="69" t="s">
        <v>44</v>
      </c>
      <c r="D7" s="69" t="s">
        <v>48</v>
      </c>
      <c r="E7" s="69" t="s">
        <v>83</v>
      </c>
      <c r="F7" s="69" t="s">
        <v>45</v>
      </c>
      <c r="G7" s="69" t="s">
        <v>26</v>
      </c>
      <c r="H7" s="71" t="s">
        <v>7</v>
      </c>
      <c r="I7" s="73"/>
      <c r="J7" s="73"/>
      <c r="K7" s="73"/>
      <c r="L7" s="71" t="s">
        <v>79</v>
      </c>
      <c r="M7" s="73"/>
      <c r="N7" s="73"/>
      <c r="O7" s="73"/>
      <c r="P7" s="71" t="s">
        <v>67</v>
      </c>
      <c r="Q7" s="73"/>
      <c r="R7" s="73"/>
      <c r="S7" s="73"/>
      <c r="T7" s="72"/>
      <c r="U7" s="71" t="s">
        <v>68</v>
      </c>
      <c r="V7" s="77"/>
      <c r="W7" s="77"/>
      <c r="X7" s="77"/>
      <c r="Y7" s="78"/>
      <c r="Z7" s="71" t="s">
        <v>17</v>
      </c>
      <c r="AA7" s="72"/>
      <c r="AB7" s="71" t="s">
        <v>8</v>
      </c>
      <c r="AC7" s="73"/>
      <c r="AD7" s="73"/>
      <c r="AE7" s="73"/>
      <c r="AF7" s="72"/>
      <c r="AG7" s="16"/>
      <c r="AH7" s="7"/>
    </row>
    <row r="8" spans="1:34" s="18" customFormat="1" ht="28.5" customHeight="1">
      <c r="A8" s="70"/>
      <c r="B8" s="70"/>
      <c r="C8" s="70"/>
      <c r="D8" s="70"/>
      <c r="E8" s="70"/>
      <c r="F8" s="70"/>
      <c r="G8" s="70"/>
      <c r="H8" s="69" t="s">
        <v>14</v>
      </c>
      <c r="I8" s="69" t="s">
        <v>24</v>
      </c>
      <c r="J8" s="69" t="s">
        <v>22</v>
      </c>
      <c r="K8" s="69" t="s">
        <v>92</v>
      </c>
      <c r="L8" s="71" t="s">
        <v>73</v>
      </c>
      <c r="M8" s="72"/>
      <c r="N8" s="71" t="s">
        <v>76</v>
      </c>
      <c r="O8" s="72"/>
      <c r="P8" s="69" t="s">
        <v>25</v>
      </c>
      <c r="Q8" s="69" t="s">
        <v>69</v>
      </c>
      <c r="R8" s="69" t="s">
        <v>6</v>
      </c>
      <c r="S8" s="69" t="s">
        <v>19</v>
      </c>
      <c r="T8" s="69" t="s">
        <v>70</v>
      </c>
      <c r="U8" s="69" t="s">
        <v>25</v>
      </c>
      <c r="V8" s="69" t="s">
        <v>71</v>
      </c>
      <c r="W8" s="69" t="s">
        <v>6</v>
      </c>
      <c r="X8" s="69" t="s">
        <v>19</v>
      </c>
      <c r="Y8" s="69" t="s">
        <v>72</v>
      </c>
      <c r="Z8" s="69" t="s">
        <v>21</v>
      </c>
      <c r="AA8" s="69" t="s">
        <v>18</v>
      </c>
      <c r="AB8" s="69" t="s">
        <v>5</v>
      </c>
      <c r="AC8" s="74" t="s">
        <v>13</v>
      </c>
      <c r="AD8" s="75"/>
      <c r="AE8" s="74" t="s">
        <v>20</v>
      </c>
      <c r="AF8" s="75"/>
      <c r="AG8" s="17" t="s">
        <v>2</v>
      </c>
      <c r="AH8" s="11" t="s">
        <v>3</v>
      </c>
    </row>
    <row r="9" spans="1:34" s="18" customFormat="1" ht="78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22" t="s">
        <v>74</v>
      </c>
      <c r="M9" s="22" t="s">
        <v>75</v>
      </c>
      <c r="N9" s="24" t="s">
        <v>77</v>
      </c>
      <c r="O9" s="24" t="s">
        <v>78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22" t="s">
        <v>9</v>
      </c>
      <c r="AD9" s="22" t="s">
        <v>10</v>
      </c>
      <c r="AE9" s="22" t="s">
        <v>11</v>
      </c>
      <c r="AF9" s="22" t="s">
        <v>12</v>
      </c>
      <c r="AG9" s="17"/>
      <c r="AH9" s="11"/>
    </row>
    <row r="10" spans="1:34" s="18" customFormat="1" ht="1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8">
        <v>14</v>
      </c>
      <c r="O10" s="48">
        <v>15</v>
      </c>
      <c r="P10" s="48">
        <v>16</v>
      </c>
      <c r="Q10" s="48">
        <v>17</v>
      </c>
      <c r="R10" s="48">
        <v>18</v>
      </c>
      <c r="S10" s="48">
        <v>19</v>
      </c>
      <c r="T10" s="48">
        <v>20</v>
      </c>
      <c r="U10" s="48">
        <v>21</v>
      </c>
      <c r="V10" s="48">
        <v>22</v>
      </c>
      <c r="W10" s="48">
        <v>23</v>
      </c>
      <c r="X10" s="48">
        <v>24</v>
      </c>
      <c r="Y10" s="48">
        <v>25</v>
      </c>
      <c r="Z10" s="48">
        <v>26</v>
      </c>
      <c r="AA10" s="48">
        <v>27</v>
      </c>
      <c r="AB10" s="48">
        <v>28</v>
      </c>
      <c r="AC10" s="48">
        <v>29</v>
      </c>
      <c r="AD10" s="48">
        <v>30</v>
      </c>
      <c r="AE10" s="48">
        <v>31</v>
      </c>
      <c r="AF10" s="48">
        <v>32</v>
      </c>
      <c r="AG10" s="35">
        <v>33</v>
      </c>
      <c r="AH10" s="35">
        <v>34</v>
      </c>
    </row>
    <row r="11" spans="1:34" s="8" customFormat="1" ht="14.25">
      <c r="A11" s="59" t="s">
        <v>4</v>
      </c>
      <c r="B11" s="79" t="s">
        <v>66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/>
      <c r="AG11" s="6"/>
      <c r="AH11" s="7"/>
    </row>
    <row r="12" spans="1:34" s="10" customFormat="1" ht="76.5">
      <c r="A12" s="52">
        <v>1</v>
      </c>
      <c r="B12" s="53" t="s">
        <v>85</v>
      </c>
      <c r="C12" s="52" t="s">
        <v>87</v>
      </c>
      <c r="D12" s="52" t="s">
        <v>86</v>
      </c>
      <c r="E12" s="48" t="s">
        <v>91</v>
      </c>
      <c r="F12" s="52"/>
      <c r="G12" s="53"/>
      <c r="H12" s="49">
        <v>100.55</v>
      </c>
      <c r="I12" s="49">
        <v>76.7</v>
      </c>
      <c r="J12" s="49">
        <v>73.16</v>
      </c>
      <c r="K12" s="50">
        <f>J12/I12*100</f>
        <v>95.384615384615373</v>
      </c>
      <c r="L12" s="54"/>
      <c r="M12" s="54"/>
      <c r="N12" s="54"/>
      <c r="O12" s="54"/>
      <c r="P12" s="54">
        <v>11</v>
      </c>
      <c r="Q12" s="55">
        <v>116.86</v>
      </c>
      <c r="R12" s="54">
        <v>11</v>
      </c>
      <c r="S12" s="54">
        <v>0</v>
      </c>
      <c r="T12" s="55">
        <v>116.86</v>
      </c>
      <c r="U12" s="54">
        <v>23</v>
      </c>
      <c r="V12" s="55">
        <v>718.46</v>
      </c>
      <c r="W12" s="54">
        <v>17</v>
      </c>
      <c r="X12" s="54">
        <v>5</v>
      </c>
      <c r="Y12" s="55">
        <v>718.46</v>
      </c>
      <c r="Z12" s="56"/>
      <c r="AA12" s="57">
        <v>2000</v>
      </c>
      <c r="AB12" s="58">
        <v>13032</v>
      </c>
      <c r="AC12" s="58">
        <v>3909</v>
      </c>
      <c r="AD12" s="58">
        <v>9123</v>
      </c>
      <c r="AE12" s="57">
        <f xml:space="preserve"> 13032-AF12</f>
        <v>12997</v>
      </c>
      <c r="AF12" s="57">
        <v>35</v>
      </c>
      <c r="AG12" s="51"/>
      <c r="AH12" s="9"/>
    </row>
    <row r="13" spans="1:34">
      <c r="A13" s="12"/>
      <c r="Q13" s="13"/>
    </row>
    <row r="14" spans="1:34">
      <c r="A14" s="12"/>
    </row>
    <row r="15" spans="1:34">
      <c r="A15" s="12"/>
    </row>
    <row r="16" spans="1:34">
      <c r="A16" s="12"/>
    </row>
    <row r="17" spans="1:1">
      <c r="A17" s="12"/>
    </row>
  </sheetData>
  <mergeCells count="39">
    <mergeCell ref="I8:I9"/>
    <mergeCell ref="N8:O8"/>
    <mergeCell ref="P8:P9"/>
    <mergeCell ref="L8:M8"/>
    <mergeCell ref="B11:AF11"/>
    <mergeCell ref="G7:G9"/>
    <mergeCell ref="W8:W9"/>
    <mergeCell ref="A5:AF5"/>
    <mergeCell ref="P7:T7"/>
    <mergeCell ref="U7:Y7"/>
    <mergeCell ref="A7:A9"/>
    <mergeCell ref="B7:B9"/>
    <mergeCell ref="C7:C9"/>
    <mergeCell ref="Y8:Y9"/>
    <mergeCell ref="H7:K7"/>
    <mergeCell ref="K8:K9"/>
    <mergeCell ref="H8:H9"/>
    <mergeCell ref="J8:J9"/>
    <mergeCell ref="AC8:AD8"/>
    <mergeCell ref="F7:F9"/>
    <mergeCell ref="Q8:Q9"/>
    <mergeCell ref="S8:S9"/>
    <mergeCell ref="R8:R9"/>
    <mergeCell ref="A1:AF1"/>
    <mergeCell ref="E7:E9"/>
    <mergeCell ref="X8:X9"/>
    <mergeCell ref="Z7:AA7"/>
    <mergeCell ref="Z8:Z9"/>
    <mergeCell ref="AA8:AA9"/>
    <mergeCell ref="AB8:AB9"/>
    <mergeCell ref="AB7:AF7"/>
    <mergeCell ref="L7:O7"/>
    <mergeCell ref="A3:AH3"/>
    <mergeCell ref="D7:D9"/>
    <mergeCell ref="U8:U9"/>
    <mergeCell ref="V8:V9"/>
    <mergeCell ref="AE8:AF8"/>
    <mergeCell ref="T8:T9"/>
    <mergeCell ref="A2:AF2"/>
  </mergeCells>
  <printOptions horizontalCentered="1"/>
  <pageMargins left="0" right="0" top="0.27559055118110237" bottom="0.27559055118110237" header="0" footer="0.27559055118110237"/>
  <pageSetup paperSize="9" scale="62" orientation="landscape" r:id="rId1"/>
  <headerFooter alignWithMargins="0"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Bieu I.1</vt:lpstr>
      <vt:lpstr>Bieu I.2</vt:lpstr>
      <vt:lpstr>Sheet1</vt:lpstr>
      <vt:lpstr>'Bieu I.2'!Print_Titles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</cp:lastModifiedBy>
  <cp:lastPrinted>2020-07-15T08:07:05Z</cp:lastPrinted>
  <dcterms:created xsi:type="dcterms:W3CDTF">2013-12-03T09:10:26Z</dcterms:created>
  <dcterms:modified xsi:type="dcterms:W3CDTF">2020-07-15T09:54:41Z</dcterms:modified>
</cp:coreProperties>
</file>